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8195" windowHeight="7995"/>
  </bookViews>
  <sheets>
    <sheet name="rev" sheetId="1" r:id="rId1"/>
    <sheet name="exp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0" i="2" l="1"/>
  <c r="F23" i="2"/>
  <c r="F17" i="2"/>
  <c r="F46" i="1"/>
  <c r="F45" i="1"/>
  <c r="F41" i="1"/>
  <c r="F25" i="1"/>
  <c r="F21" i="1"/>
  <c r="F7" i="1"/>
</calcChain>
</file>

<file path=xl/sharedStrings.xml><?xml version="1.0" encoding="utf-8"?>
<sst xmlns="http://schemas.openxmlformats.org/spreadsheetml/2006/main" count="459" uniqueCount="83">
  <si>
    <t>FREDERICK COUNTY GOVERNMENT</t>
  </si>
  <si>
    <t>UNRESTRICTED FUND</t>
  </si>
  <si>
    <t>FUND SOURCE</t>
  </si>
  <si>
    <t>FUND NAME</t>
  </si>
  <si>
    <t>FISCAL YEAR</t>
  </si>
  <si>
    <t>APPROVED</t>
  </si>
  <si>
    <t>CODE</t>
  </si>
  <si>
    <t>REVENUE AMOUNT</t>
  </si>
  <si>
    <t>STATE OF MARYLAND</t>
  </si>
  <si>
    <t>UNRESTRICTED FUND CURRENT EXPENSES</t>
  </si>
  <si>
    <t>UNRESTRICTED FUND GEOGRAPHIC COST OF EDUCATION INDEX</t>
  </si>
  <si>
    <t>UNRESTRICTED FUND TRANSPORTATION</t>
  </si>
  <si>
    <t>UNRESTRICTED FUND TRANSPORATION SPECIAL EDUCATION</t>
  </si>
  <si>
    <t>UNRESTRICTED FUND HANDICAPPED CHILDREN</t>
  </si>
  <si>
    <t>UNRESTRICTED FUND NON-PUBLIC PLACEMENT</t>
  </si>
  <si>
    <t>RESTRICTED</t>
  </si>
  <si>
    <t>N</t>
  </si>
  <si>
    <t>UNRESTRICTED FUND LIMITED ENGLISH PROFICIENCY</t>
  </si>
  <si>
    <t>UNRESTRICTED FUND FEDERAL STABILIZATION PASS THROUGH</t>
  </si>
  <si>
    <t>UNRESTRUCTED FUND MISCELLANEOUS REVENUE</t>
  </si>
  <si>
    <t>RESTRICTED FUND STATE PENSIONS</t>
  </si>
  <si>
    <t>Y</t>
  </si>
  <si>
    <t>RESTRICTED FUND RESTRICTED GRANTS</t>
  </si>
  <si>
    <t>RESTRICTED FUND SCHOOL CONSTRUCTION FUND</t>
  </si>
  <si>
    <t>RESTRICTED FUND FOOD SERVICES</t>
  </si>
  <si>
    <t>*** DATA ENTRY CHECK</t>
  </si>
  <si>
    <t>OPEB TRUST CONTRIBUTION</t>
  </si>
  <si>
    <t>RESTRICTED FUND</t>
  </si>
  <si>
    <t>SCHOOL CONSTRUCTION FUND</t>
  </si>
  <si>
    <t>DEBT SERVICES</t>
  </si>
  <si>
    <t>FEDERAL GOVERNMENT</t>
  </si>
  <si>
    <t>UNRESTRICTED IMPACT AID</t>
  </si>
  <si>
    <t>RESTRICTED GRANTS</t>
  </si>
  <si>
    <t>FOOD SERVICES FUND</t>
  </si>
  <si>
    <t>OTHER</t>
  </si>
  <si>
    <t>UNRESTRICTED FUND TUTITION</t>
  </si>
  <si>
    <t>UNRESTRICTED FUND SPORTS FEES</t>
  </si>
  <si>
    <t>UNRESTRICTED FUND INVESTMENT EARNINGS</t>
  </si>
  <si>
    <t>UNRESTRICTED FUND OTHER REVENUE</t>
  </si>
  <si>
    <t>UNRESTRICTED FUND USE PRIOR YEAR FUND BALANCE</t>
  </si>
  <si>
    <t>FOOD SERVICES FUND SALES AND SERVICES</t>
  </si>
  <si>
    <t>MISCELLANEOUS</t>
  </si>
  <si>
    <t>PRINT FUND</t>
  </si>
  <si>
    <t>PRINT FUND SALES AND SERVICES</t>
  </si>
  <si>
    <t>PRINT FUND INTEREST / OTHER INCOME</t>
  </si>
  <si>
    <t>SELF INSURANCE FUND</t>
  </si>
  <si>
    <t>SELF INSURANCE FUND INTEREST INCOME</t>
  </si>
  <si>
    <t>SELF INSURANCE FUND MEDICARE PART D SUBSIDY</t>
  </si>
  <si>
    <t>SELF INSURANCE FUND USE OF PRIOR YEAR FUND BALANCE</t>
  </si>
  <si>
    <t>SELF INSURANCE FUND CONTRIBUTIONS</t>
  </si>
  <si>
    <t>INTERFUND TRANSFER</t>
  </si>
  <si>
    <t>SOURCE DOCUMENT TITLE</t>
  </si>
  <si>
    <t>SOURCE DOCUMENT AUTHOR</t>
  </si>
  <si>
    <t>FISCAL YEAR 2011 ADOPTED OPERATING BUDGET</t>
  </si>
  <si>
    <t>FREDERICK COUNTY PUBLIC SCHOOLS</t>
  </si>
  <si>
    <t>EXPENDITURE CATEGORY</t>
  </si>
  <si>
    <t>ADMINISTRATION</t>
  </si>
  <si>
    <t>EXPENDITURE AMOUNT</t>
  </si>
  <si>
    <t>MID-LEVEL MANAGEMENT</t>
  </si>
  <si>
    <t>INSTRUCTIONAL SUPPLIES</t>
  </si>
  <si>
    <t>INSTRUCTIONAL SALARIES</t>
  </si>
  <si>
    <t>INSTRUCTIONAL OTHER</t>
  </si>
  <si>
    <t>SPECIAL EDUCATION</t>
  </si>
  <si>
    <t>PUPIL PERSONNEL</t>
  </si>
  <si>
    <t>HEALTH SERVICES</t>
  </si>
  <si>
    <t>TRANSPORTATION</t>
  </si>
  <si>
    <t>OPERATIONS</t>
  </si>
  <si>
    <t>MAINTENANCE</t>
  </si>
  <si>
    <t>FIXED CHARGES</t>
  </si>
  <si>
    <t>FOOD SERVICE</t>
  </si>
  <si>
    <t>COMMUNITY SERVICE</t>
  </si>
  <si>
    <t>CAPITAL OUTLAY</t>
  </si>
  <si>
    <t>COUNTY NON-RECURRING APPROPRIATIONS</t>
  </si>
  <si>
    <t>COUNTRY IN-KIND SERVICES</t>
  </si>
  <si>
    <t>MSDE PENSION CONTRIBUTION</t>
  </si>
  <si>
    <t>OTHER POST EMPLOYMENT BENEFITS</t>
  </si>
  <si>
    <t>CAPITAL BUDGET</t>
  </si>
  <si>
    <t>FOOD SERVICES</t>
  </si>
  <si>
    <t>OPERATING EXPENSES</t>
  </si>
  <si>
    <t>PRINCIPAL</t>
  </si>
  <si>
    <t>INTEREST</t>
  </si>
  <si>
    <t>SOURCE DOCUMENT URL</t>
  </si>
  <si>
    <t>http://fcps.schoolwires.com/152910915135110310/lib/152910915135110310/Adopted_Operating_Budget_FY_2011.pdf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</si>
</sst>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5" fontId="1" fillId="0" borderId="0" xfId="1" applyNumberFormat="1" applyFont="1" applyAlignment="1">
      <alignment horizontal="right"/>
    </xf>
    <xf numFmtId="165" fontId="0" fillId="0" borderId="0" xfId="1" applyNumberFormat="1" applyFont="1"/>
    <xf numFmtId="165" fontId="3" fillId="0" borderId="0" xfId="1" applyNumberFormat="1" applyFont="1"/>
    <xf numFmtId="165" fontId="4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B1" zoomScale="112" zoomScaleNormal="112" workbookViewId="0">
      <selection activeCell="B1" sqref="B1"/>
    </sheetView>
  </sheetViews>
  <sheetFormatPr defaultRowHeight="15" x14ac:dyDescent="0.25"/>
  <cols>
    <col min="1" max="1" width="33.5703125" customWidth="1"/>
    <col min="2" max="2" width="59.42578125" customWidth="1"/>
    <col min="3" max="3" width="12.85546875" style="3" customWidth="1"/>
    <col min="4" max="5" width="11.7109375" customWidth="1"/>
    <col min="6" max="6" width="23" style="5" customWidth="1"/>
    <col min="7" max="7" width="45" customWidth="1"/>
    <col min="8" max="8" width="35.28515625" customWidth="1"/>
  </cols>
  <sheetData>
    <row r="1" spans="1:9" x14ac:dyDescent="0.25">
      <c r="A1" s="1" t="s">
        <v>2</v>
      </c>
      <c r="B1" s="1" t="s">
        <v>3</v>
      </c>
      <c r="C1" s="2" t="s">
        <v>4</v>
      </c>
      <c r="D1" s="1" t="s">
        <v>6</v>
      </c>
      <c r="E1" s="1" t="s">
        <v>15</v>
      </c>
      <c r="F1" s="4" t="s">
        <v>7</v>
      </c>
      <c r="G1" s="1" t="s">
        <v>51</v>
      </c>
      <c r="H1" s="1" t="s">
        <v>52</v>
      </c>
      <c r="I1" s="1" t="s">
        <v>81</v>
      </c>
    </row>
    <row r="2" spans="1:9" x14ac:dyDescent="0.25">
      <c r="A2" t="s">
        <v>0</v>
      </c>
      <c r="B2" t="s">
        <v>1</v>
      </c>
      <c r="C2" s="3">
        <v>2011</v>
      </c>
      <c r="D2" t="s">
        <v>5</v>
      </c>
      <c r="E2" t="s">
        <v>16</v>
      </c>
      <c r="F2" s="5">
        <v>219866059</v>
      </c>
      <c r="G2" t="s">
        <v>53</v>
      </c>
      <c r="H2" t="s">
        <v>54</v>
      </c>
      <c r="I2" t="s">
        <v>82</v>
      </c>
    </row>
    <row r="3" spans="1:9" x14ac:dyDescent="0.25">
      <c r="A3" t="s">
        <v>0</v>
      </c>
      <c r="B3" t="s">
        <v>26</v>
      </c>
      <c r="C3" s="3">
        <v>2011</v>
      </c>
      <c r="D3" t="s">
        <v>5</v>
      </c>
      <c r="F3" s="5">
        <v>0</v>
      </c>
      <c r="G3" t="s">
        <v>53</v>
      </c>
      <c r="H3" t="s">
        <v>54</v>
      </c>
      <c r="I3" t="s">
        <v>82</v>
      </c>
    </row>
    <row r="4" spans="1:9" x14ac:dyDescent="0.25">
      <c r="A4" t="s">
        <v>0</v>
      </c>
      <c r="B4" t="s">
        <v>27</v>
      </c>
      <c r="C4" s="3">
        <v>2011</v>
      </c>
      <c r="D4" t="s">
        <v>5</v>
      </c>
      <c r="E4" t="s">
        <v>21</v>
      </c>
      <c r="F4" s="5">
        <v>8959779</v>
      </c>
      <c r="G4" t="s">
        <v>53</v>
      </c>
      <c r="H4" t="s">
        <v>54</v>
      </c>
      <c r="I4" t="s">
        <v>82</v>
      </c>
    </row>
    <row r="5" spans="1:9" x14ac:dyDescent="0.25">
      <c r="A5" t="s">
        <v>0</v>
      </c>
      <c r="B5" t="s">
        <v>28</v>
      </c>
      <c r="C5" s="3">
        <v>2011</v>
      </c>
      <c r="D5" t="s">
        <v>5</v>
      </c>
      <c r="F5" s="5">
        <v>-8218000</v>
      </c>
      <c r="G5" t="s">
        <v>53</v>
      </c>
      <c r="H5" t="s">
        <v>54</v>
      </c>
      <c r="I5" t="s">
        <v>82</v>
      </c>
    </row>
    <row r="6" spans="1:9" x14ac:dyDescent="0.25">
      <c r="A6" t="s">
        <v>0</v>
      </c>
      <c r="B6" t="s">
        <v>29</v>
      </c>
      <c r="C6" s="3">
        <v>2011</v>
      </c>
      <c r="D6" t="s">
        <v>5</v>
      </c>
      <c r="F6" s="5">
        <v>29280336</v>
      </c>
      <c r="G6" t="s">
        <v>53</v>
      </c>
      <c r="H6" t="s">
        <v>54</v>
      </c>
      <c r="I6" t="s">
        <v>82</v>
      </c>
    </row>
    <row r="7" spans="1:9" ht="17.25" x14ac:dyDescent="0.4">
      <c r="A7" t="s">
        <v>25</v>
      </c>
      <c r="F7" s="6">
        <f>SUM(F2:F6)</f>
        <v>249888174</v>
      </c>
    </row>
    <row r="8" spans="1:9" x14ac:dyDescent="0.25">
      <c r="A8" t="s">
        <v>8</v>
      </c>
      <c r="B8" t="s">
        <v>9</v>
      </c>
      <c r="C8" s="3">
        <v>2011</v>
      </c>
      <c r="D8" t="s">
        <v>5</v>
      </c>
      <c r="E8" t="s">
        <v>16</v>
      </c>
      <c r="F8" s="5">
        <v>170855244</v>
      </c>
      <c r="G8" t="s">
        <v>53</v>
      </c>
      <c r="H8" t="s">
        <v>54</v>
      </c>
      <c r="I8" t="s">
        <v>82</v>
      </c>
    </row>
    <row r="9" spans="1:9" x14ac:dyDescent="0.25">
      <c r="A9" t="s">
        <v>8</v>
      </c>
      <c r="B9" t="s">
        <v>10</v>
      </c>
      <c r="C9" s="3">
        <v>2011</v>
      </c>
      <c r="D9" t="s">
        <v>5</v>
      </c>
      <c r="E9" t="s">
        <v>16</v>
      </c>
      <c r="F9" s="5">
        <v>6275826</v>
      </c>
      <c r="G9" t="s">
        <v>53</v>
      </c>
      <c r="H9" t="s">
        <v>54</v>
      </c>
      <c r="I9" t="s">
        <v>82</v>
      </c>
    </row>
    <row r="10" spans="1:9" x14ac:dyDescent="0.25">
      <c r="A10" t="s">
        <v>8</v>
      </c>
      <c r="B10" t="s">
        <v>11</v>
      </c>
      <c r="C10" s="3">
        <v>2011</v>
      </c>
      <c r="D10" t="s">
        <v>5</v>
      </c>
      <c r="E10" t="s">
        <v>16</v>
      </c>
      <c r="F10" s="5">
        <v>10536158</v>
      </c>
      <c r="G10" t="s">
        <v>53</v>
      </c>
      <c r="H10" t="s">
        <v>54</v>
      </c>
      <c r="I10" t="s">
        <v>82</v>
      </c>
    </row>
    <row r="11" spans="1:9" x14ac:dyDescent="0.25">
      <c r="A11" t="s">
        <v>8</v>
      </c>
      <c r="B11" t="s">
        <v>12</v>
      </c>
      <c r="C11" s="3">
        <v>2011</v>
      </c>
      <c r="D11" t="s">
        <v>5</v>
      </c>
      <c r="E11" t="s">
        <v>16</v>
      </c>
      <c r="F11" s="5">
        <v>872000</v>
      </c>
      <c r="G11" t="s">
        <v>53</v>
      </c>
      <c r="H11" t="s">
        <v>54</v>
      </c>
      <c r="I11" t="s">
        <v>82</v>
      </c>
    </row>
    <row r="12" spans="1:9" x14ac:dyDescent="0.25">
      <c r="A12" t="s">
        <v>8</v>
      </c>
      <c r="B12" t="s">
        <v>13</v>
      </c>
      <c r="C12" s="3">
        <v>2011</v>
      </c>
      <c r="D12" t="s">
        <v>5</v>
      </c>
      <c r="E12" t="s">
        <v>16</v>
      </c>
      <c r="F12" s="5">
        <v>11390508</v>
      </c>
      <c r="G12" t="s">
        <v>53</v>
      </c>
      <c r="H12" t="s">
        <v>54</v>
      </c>
      <c r="I12" t="s">
        <v>82</v>
      </c>
    </row>
    <row r="13" spans="1:9" x14ac:dyDescent="0.25">
      <c r="A13" t="s">
        <v>8</v>
      </c>
      <c r="B13" t="s">
        <v>14</v>
      </c>
      <c r="C13" s="3">
        <v>2011</v>
      </c>
      <c r="D13" t="s">
        <v>5</v>
      </c>
      <c r="E13" t="s">
        <v>16</v>
      </c>
      <c r="F13" s="5">
        <v>2300000</v>
      </c>
      <c r="G13" t="s">
        <v>53</v>
      </c>
      <c r="H13" t="s">
        <v>54</v>
      </c>
      <c r="I13" t="s">
        <v>82</v>
      </c>
    </row>
    <row r="14" spans="1:9" x14ac:dyDescent="0.25">
      <c r="A14" t="s">
        <v>8</v>
      </c>
      <c r="B14" t="s">
        <v>17</v>
      </c>
      <c r="C14" s="3">
        <v>2011</v>
      </c>
      <c r="D14" t="s">
        <v>5</v>
      </c>
      <c r="E14" t="s">
        <v>16</v>
      </c>
      <c r="F14" s="5">
        <v>5019597</v>
      </c>
      <c r="G14" t="s">
        <v>53</v>
      </c>
      <c r="H14" t="s">
        <v>54</v>
      </c>
      <c r="I14" t="s">
        <v>82</v>
      </c>
    </row>
    <row r="15" spans="1:9" x14ac:dyDescent="0.25">
      <c r="A15" t="s">
        <v>8</v>
      </c>
      <c r="B15" t="s">
        <v>18</v>
      </c>
      <c r="C15" s="3">
        <v>2011</v>
      </c>
      <c r="D15" t="s">
        <v>5</v>
      </c>
      <c r="E15" t="s">
        <v>16</v>
      </c>
      <c r="F15" s="5">
        <v>-6829373</v>
      </c>
      <c r="G15" t="s">
        <v>53</v>
      </c>
      <c r="H15" t="s">
        <v>54</v>
      </c>
      <c r="I15" t="s">
        <v>82</v>
      </c>
    </row>
    <row r="16" spans="1:9" x14ac:dyDescent="0.25">
      <c r="A16" t="s">
        <v>8</v>
      </c>
      <c r="B16" t="s">
        <v>19</v>
      </c>
      <c r="C16" s="3">
        <v>2011</v>
      </c>
      <c r="D16" t="s">
        <v>5</v>
      </c>
      <c r="E16" t="s">
        <v>16</v>
      </c>
      <c r="F16" s="5">
        <v>0</v>
      </c>
      <c r="G16" t="s">
        <v>53</v>
      </c>
      <c r="H16" t="s">
        <v>54</v>
      </c>
      <c r="I16" t="s">
        <v>82</v>
      </c>
    </row>
    <row r="17" spans="1:9" x14ac:dyDescent="0.25">
      <c r="A17" t="s">
        <v>8</v>
      </c>
      <c r="B17" t="s">
        <v>20</v>
      </c>
      <c r="C17" s="3">
        <v>2011</v>
      </c>
      <c r="D17" t="s">
        <v>5</v>
      </c>
      <c r="E17" t="s">
        <v>21</v>
      </c>
      <c r="F17" s="5">
        <v>37200196</v>
      </c>
      <c r="G17" t="s">
        <v>53</v>
      </c>
      <c r="H17" t="s">
        <v>54</v>
      </c>
      <c r="I17" t="s">
        <v>82</v>
      </c>
    </row>
    <row r="18" spans="1:9" x14ac:dyDescent="0.25">
      <c r="A18" t="s">
        <v>8</v>
      </c>
      <c r="B18" t="s">
        <v>22</v>
      </c>
      <c r="C18" s="3">
        <v>2011</v>
      </c>
      <c r="D18" t="s">
        <v>5</v>
      </c>
      <c r="E18" t="s">
        <v>21</v>
      </c>
      <c r="F18" s="5">
        <v>1441108</v>
      </c>
      <c r="G18" t="s">
        <v>53</v>
      </c>
      <c r="H18" t="s">
        <v>54</v>
      </c>
      <c r="I18" t="s">
        <v>82</v>
      </c>
    </row>
    <row r="19" spans="1:9" x14ac:dyDescent="0.25">
      <c r="A19" t="s">
        <v>8</v>
      </c>
      <c r="B19" t="s">
        <v>23</v>
      </c>
      <c r="C19" s="3">
        <v>2011</v>
      </c>
      <c r="D19" t="s">
        <v>5</v>
      </c>
      <c r="E19" t="s">
        <v>21</v>
      </c>
      <c r="F19" s="5">
        <v>14308437</v>
      </c>
      <c r="G19" t="s">
        <v>53</v>
      </c>
      <c r="H19" t="s">
        <v>54</v>
      </c>
      <c r="I19" t="s">
        <v>82</v>
      </c>
    </row>
    <row r="20" spans="1:9" x14ac:dyDescent="0.25">
      <c r="A20" t="s">
        <v>8</v>
      </c>
      <c r="B20" t="s">
        <v>24</v>
      </c>
      <c r="C20" s="3">
        <v>2011</v>
      </c>
      <c r="D20" t="s">
        <v>5</v>
      </c>
      <c r="E20" t="s">
        <v>21</v>
      </c>
      <c r="F20" s="5">
        <v>237543</v>
      </c>
      <c r="G20" t="s">
        <v>53</v>
      </c>
      <c r="H20" t="s">
        <v>54</v>
      </c>
      <c r="I20" t="s">
        <v>82</v>
      </c>
    </row>
    <row r="21" spans="1:9" ht="17.25" x14ac:dyDescent="0.4">
      <c r="A21" t="s">
        <v>25</v>
      </c>
      <c r="F21" s="6">
        <f>SUM(F8:F20)</f>
        <v>253607244</v>
      </c>
    </row>
    <row r="22" spans="1:9" x14ac:dyDescent="0.25">
      <c r="A22" t="s">
        <v>30</v>
      </c>
      <c r="B22" t="s">
        <v>31</v>
      </c>
      <c r="C22" s="3">
        <v>2011</v>
      </c>
      <c r="D22" t="s">
        <v>5</v>
      </c>
      <c r="E22" t="s">
        <v>16</v>
      </c>
      <c r="F22" s="5">
        <v>150000</v>
      </c>
      <c r="G22" t="s">
        <v>53</v>
      </c>
      <c r="H22" t="s">
        <v>54</v>
      </c>
      <c r="I22" t="s">
        <v>82</v>
      </c>
    </row>
    <row r="23" spans="1:9" x14ac:dyDescent="0.25">
      <c r="A23" t="s">
        <v>30</v>
      </c>
      <c r="B23" t="s">
        <v>32</v>
      </c>
      <c r="C23" s="3">
        <v>2011</v>
      </c>
      <c r="D23" t="s">
        <v>5</v>
      </c>
      <c r="E23" t="s">
        <v>21</v>
      </c>
      <c r="F23" s="5">
        <v>30919018</v>
      </c>
      <c r="G23" t="s">
        <v>53</v>
      </c>
      <c r="H23" t="s">
        <v>54</v>
      </c>
      <c r="I23" t="s">
        <v>82</v>
      </c>
    </row>
    <row r="24" spans="1:9" x14ac:dyDescent="0.25">
      <c r="A24" t="s">
        <v>30</v>
      </c>
      <c r="B24" t="s">
        <v>33</v>
      </c>
      <c r="C24" s="3">
        <v>2011</v>
      </c>
      <c r="D24" t="s">
        <v>5</v>
      </c>
      <c r="F24" s="5">
        <v>4640087</v>
      </c>
      <c r="G24" t="s">
        <v>53</v>
      </c>
      <c r="H24" t="s">
        <v>54</v>
      </c>
      <c r="I24" t="s">
        <v>82</v>
      </c>
    </row>
    <row r="25" spans="1:9" ht="17.25" x14ac:dyDescent="0.4">
      <c r="A25" t="s">
        <v>25</v>
      </c>
      <c r="F25" s="6">
        <f>SUM(F22:F24)</f>
        <v>35709105</v>
      </c>
    </row>
    <row r="26" spans="1:9" x14ac:dyDescent="0.25">
      <c r="A26" t="s">
        <v>34</v>
      </c>
      <c r="B26" t="s">
        <v>35</v>
      </c>
      <c r="C26" s="3">
        <v>2011</v>
      </c>
      <c r="D26" t="s">
        <v>5</v>
      </c>
      <c r="E26" t="s">
        <v>16</v>
      </c>
      <c r="F26" s="5">
        <v>186000</v>
      </c>
      <c r="G26" t="s">
        <v>53</v>
      </c>
      <c r="H26" t="s">
        <v>54</v>
      </c>
      <c r="I26" t="s">
        <v>82</v>
      </c>
    </row>
    <row r="27" spans="1:9" x14ac:dyDescent="0.25">
      <c r="A27" t="s">
        <v>34</v>
      </c>
      <c r="B27" t="s">
        <v>36</v>
      </c>
      <c r="C27" s="3">
        <v>2011</v>
      </c>
      <c r="D27" t="s">
        <v>5</v>
      </c>
      <c r="E27" t="s">
        <v>16</v>
      </c>
      <c r="F27" s="5">
        <v>605850</v>
      </c>
      <c r="G27" t="s">
        <v>53</v>
      </c>
      <c r="H27" t="s">
        <v>54</v>
      </c>
      <c r="I27" t="s">
        <v>82</v>
      </c>
    </row>
    <row r="28" spans="1:9" x14ac:dyDescent="0.25">
      <c r="A28" t="s">
        <v>34</v>
      </c>
      <c r="B28" t="s">
        <v>37</v>
      </c>
      <c r="C28" s="3">
        <v>2011</v>
      </c>
      <c r="D28" t="s">
        <v>5</v>
      </c>
      <c r="E28" t="s">
        <v>16</v>
      </c>
      <c r="F28" s="5">
        <v>220000</v>
      </c>
      <c r="G28" t="s">
        <v>53</v>
      </c>
      <c r="H28" t="s">
        <v>54</v>
      </c>
      <c r="I28" t="s">
        <v>82</v>
      </c>
    </row>
    <row r="29" spans="1:9" x14ac:dyDescent="0.25">
      <c r="A29" t="s">
        <v>34</v>
      </c>
      <c r="B29" t="s">
        <v>38</v>
      </c>
      <c r="C29" s="3">
        <v>2011</v>
      </c>
      <c r="D29" t="s">
        <v>5</v>
      </c>
      <c r="E29" t="s">
        <v>16</v>
      </c>
      <c r="F29" s="5">
        <v>2007000</v>
      </c>
      <c r="G29" t="s">
        <v>53</v>
      </c>
      <c r="H29" t="s">
        <v>54</v>
      </c>
      <c r="I29" t="s">
        <v>82</v>
      </c>
    </row>
    <row r="30" spans="1:9" x14ac:dyDescent="0.25">
      <c r="A30" t="s">
        <v>34</v>
      </c>
      <c r="B30" t="s">
        <v>39</v>
      </c>
      <c r="C30" s="3">
        <v>2011</v>
      </c>
      <c r="D30" t="s">
        <v>5</v>
      </c>
      <c r="E30" t="s">
        <v>16</v>
      </c>
      <c r="F30" s="5">
        <v>3635932</v>
      </c>
      <c r="G30" t="s">
        <v>53</v>
      </c>
      <c r="H30" t="s">
        <v>54</v>
      </c>
      <c r="I30" t="s">
        <v>82</v>
      </c>
    </row>
    <row r="31" spans="1:9" x14ac:dyDescent="0.25">
      <c r="A31" t="s">
        <v>34</v>
      </c>
      <c r="B31" t="s">
        <v>27</v>
      </c>
      <c r="C31" s="3">
        <v>2011</v>
      </c>
      <c r="D31" t="s">
        <v>5</v>
      </c>
      <c r="E31" t="s">
        <v>21</v>
      </c>
      <c r="F31" s="5">
        <v>1273265</v>
      </c>
      <c r="G31" t="s">
        <v>53</v>
      </c>
      <c r="H31" t="s">
        <v>54</v>
      </c>
      <c r="I31" t="s">
        <v>82</v>
      </c>
    </row>
    <row r="32" spans="1:9" x14ac:dyDescent="0.25">
      <c r="A32" t="s">
        <v>34</v>
      </c>
      <c r="B32" t="s">
        <v>28</v>
      </c>
      <c r="C32" s="3">
        <v>2011</v>
      </c>
      <c r="D32" t="s">
        <v>5</v>
      </c>
      <c r="F32" s="5">
        <v>0</v>
      </c>
      <c r="G32" t="s">
        <v>53</v>
      </c>
      <c r="H32" t="s">
        <v>54</v>
      </c>
      <c r="I32" t="s">
        <v>82</v>
      </c>
    </row>
    <row r="33" spans="1:9" x14ac:dyDescent="0.25">
      <c r="A33" t="s">
        <v>34</v>
      </c>
      <c r="B33" t="s">
        <v>40</v>
      </c>
      <c r="F33" s="5">
        <v>6473977</v>
      </c>
      <c r="G33" t="s">
        <v>53</v>
      </c>
      <c r="H33" t="s">
        <v>54</v>
      </c>
      <c r="I33" t="s">
        <v>82</v>
      </c>
    </row>
    <row r="34" spans="1:9" x14ac:dyDescent="0.25">
      <c r="A34" t="s">
        <v>34</v>
      </c>
      <c r="B34" t="s">
        <v>41</v>
      </c>
      <c r="C34" s="3">
        <v>2011</v>
      </c>
      <c r="D34" t="s">
        <v>5</v>
      </c>
      <c r="F34" s="5">
        <v>135623</v>
      </c>
      <c r="G34" t="s">
        <v>53</v>
      </c>
      <c r="H34" t="s">
        <v>54</v>
      </c>
      <c r="I34" t="s">
        <v>82</v>
      </c>
    </row>
    <row r="35" spans="1:9" x14ac:dyDescent="0.25">
      <c r="A35" t="s">
        <v>34</v>
      </c>
      <c r="B35" t="s">
        <v>43</v>
      </c>
      <c r="C35" s="3">
        <v>2011</v>
      </c>
      <c r="D35" t="s">
        <v>5</v>
      </c>
      <c r="F35" s="5">
        <v>124630</v>
      </c>
      <c r="G35" t="s">
        <v>53</v>
      </c>
      <c r="H35" t="s">
        <v>54</v>
      </c>
      <c r="I35" t="s">
        <v>82</v>
      </c>
    </row>
    <row r="36" spans="1:9" x14ac:dyDescent="0.25">
      <c r="A36" t="s">
        <v>34</v>
      </c>
      <c r="B36" t="s">
        <v>44</v>
      </c>
      <c r="C36" s="3">
        <v>2011</v>
      </c>
      <c r="D36" t="s">
        <v>5</v>
      </c>
      <c r="F36" s="5">
        <v>0</v>
      </c>
      <c r="G36" t="s">
        <v>53</v>
      </c>
      <c r="H36" t="s">
        <v>54</v>
      </c>
      <c r="I36" t="s">
        <v>82</v>
      </c>
    </row>
    <row r="37" spans="1:9" x14ac:dyDescent="0.25">
      <c r="A37" t="s">
        <v>34</v>
      </c>
      <c r="B37" t="s">
        <v>46</v>
      </c>
      <c r="C37" s="3">
        <v>2011</v>
      </c>
      <c r="D37" t="s">
        <v>5</v>
      </c>
      <c r="F37" s="5">
        <v>43000</v>
      </c>
      <c r="G37" t="s">
        <v>53</v>
      </c>
      <c r="H37" t="s">
        <v>54</v>
      </c>
      <c r="I37" t="s">
        <v>82</v>
      </c>
    </row>
    <row r="38" spans="1:9" x14ac:dyDescent="0.25">
      <c r="A38" t="s">
        <v>34</v>
      </c>
      <c r="B38" t="s">
        <v>47</v>
      </c>
      <c r="C38" s="3">
        <v>2011</v>
      </c>
      <c r="D38" t="s">
        <v>5</v>
      </c>
      <c r="F38" s="5">
        <v>601000</v>
      </c>
      <c r="G38" t="s">
        <v>53</v>
      </c>
      <c r="H38" t="s">
        <v>54</v>
      </c>
      <c r="I38" t="s">
        <v>82</v>
      </c>
    </row>
    <row r="39" spans="1:9" x14ac:dyDescent="0.25">
      <c r="A39" t="s">
        <v>34</v>
      </c>
      <c r="B39" t="s">
        <v>48</v>
      </c>
      <c r="C39" s="3">
        <v>2011</v>
      </c>
      <c r="D39" t="s">
        <v>5</v>
      </c>
      <c r="F39" s="5">
        <v>1647126</v>
      </c>
      <c r="G39" t="s">
        <v>53</v>
      </c>
      <c r="H39" t="s">
        <v>54</v>
      </c>
      <c r="I39" t="s">
        <v>82</v>
      </c>
    </row>
    <row r="40" spans="1:9" x14ac:dyDescent="0.25">
      <c r="A40" t="s">
        <v>34</v>
      </c>
      <c r="B40" t="s">
        <v>49</v>
      </c>
      <c r="C40" s="3">
        <v>2011</v>
      </c>
      <c r="D40" t="s">
        <v>5</v>
      </c>
      <c r="F40" s="5">
        <v>12631746</v>
      </c>
      <c r="G40" t="s">
        <v>53</v>
      </c>
      <c r="H40" t="s">
        <v>54</v>
      </c>
      <c r="I40" t="s">
        <v>82</v>
      </c>
    </row>
    <row r="41" spans="1:9" ht="17.25" x14ac:dyDescent="0.4">
      <c r="A41" t="s">
        <v>25</v>
      </c>
      <c r="F41" s="6">
        <f>SUM(F26:F40)</f>
        <v>29585149</v>
      </c>
    </row>
    <row r="42" spans="1:9" x14ac:dyDescent="0.25">
      <c r="A42" t="s">
        <v>50</v>
      </c>
      <c r="B42" t="s">
        <v>33</v>
      </c>
      <c r="C42" s="3">
        <v>2011</v>
      </c>
      <c r="D42" t="s">
        <v>5</v>
      </c>
      <c r="F42" s="5">
        <v>0</v>
      </c>
      <c r="G42" t="s">
        <v>53</v>
      </c>
      <c r="H42" t="s">
        <v>54</v>
      </c>
      <c r="I42" t="s">
        <v>82</v>
      </c>
    </row>
    <row r="43" spans="1:9" x14ac:dyDescent="0.25">
      <c r="A43" t="s">
        <v>50</v>
      </c>
      <c r="B43" t="s">
        <v>42</v>
      </c>
      <c r="C43" s="3">
        <v>2011</v>
      </c>
      <c r="D43" t="s">
        <v>5</v>
      </c>
      <c r="F43" s="5">
        <v>623880</v>
      </c>
      <c r="G43" t="s">
        <v>53</v>
      </c>
      <c r="H43" t="s">
        <v>54</v>
      </c>
      <c r="I43" t="s">
        <v>82</v>
      </c>
    </row>
    <row r="44" spans="1:9" x14ac:dyDescent="0.25">
      <c r="A44" t="s">
        <v>50</v>
      </c>
      <c r="B44" t="s">
        <v>45</v>
      </c>
      <c r="C44" s="3">
        <v>2011</v>
      </c>
      <c r="D44" t="s">
        <v>5</v>
      </c>
      <c r="F44" s="7">
        <v>52792307</v>
      </c>
      <c r="G44" t="s">
        <v>53</v>
      </c>
      <c r="H44" t="s">
        <v>54</v>
      </c>
      <c r="I44" t="s">
        <v>82</v>
      </c>
    </row>
    <row r="45" spans="1:9" ht="17.25" x14ac:dyDescent="0.4">
      <c r="A45" t="s">
        <v>25</v>
      </c>
      <c r="F45" s="6">
        <f>SUM(F42:F44)</f>
        <v>53416187</v>
      </c>
    </row>
    <row r="46" spans="1:9" x14ac:dyDescent="0.25">
      <c r="A46" t="s">
        <v>25</v>
      </c>
      <c r="F46" s="5">
        <f>F7+F21+F25+F41+F45</f>
        <v>622205859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/>
  </sheetViews>
  <sheetFormatPr defaultRowHeight="15" x14ac:dyDescent="0.25"/>
  <cols>
    <col min="1" max="1" width="32" bestFit="1" customWidth="1"/>
    <col min="2" max="2" width="28.42578125" customWidth="1"/>
    <col min="3" max="3" width="11.85546875" bestFit="1" customWidth="1"/>
    <col min="4" max="4" width="10.7109375" bestFit="1" customWidth="1"/>
    <col min="5" max="5" width="11.28515625" bestFit="1" customWidth="1"/>
    <col min="6" max="6" width="23" style="8" customWidth="1"/>
    <col min="7" max="7" width="44.28515625" bestFit="1" customWidth="1"/>
    <col min="8" max="8" width="34.140625" bestFit="1" customWidth="1"/>
  </cols>
  <sheetData>
    <row r="1" spans="1:9" x14ac:dyDescent="0.25">
      <c r="A1" s="1" t="s">
        <v>3</v>
      </c>
      <c r="B1" s="1" t="s">
        <v>55</v>
      </c>
      <c r="C1" s="2" t="s">
        <v>4</v>
      </c>
      <c r="D1" s="1" t="s">
        <v>6</v>
      </c>
      <c r="E1" s="1" t="s">
        <v>15</v>
      </c>
      <c r="F1" s="4" t="s">
        <v>57</v>
      </c>
      <c r="G1" s="1" t="s">
        <v>51</v>
      </c>
      <c r="H1" s="1" t="s">
        <v>52</v>
      </c>
      <c r="I1" s="1" t="s">
        <v>81</v>
      </c>
    </row>
    <row r="2" spans="1:9" x14ac:dyDescent="0.25">
      <c r="A2" t="s">
        <v>1</v>
      </c>
      <c r="B2" t="s">
        <v>56</v>
      </c>
      <c r="C2" s="3">
        <v>2011</v>
      </c>
      <c r="D2" t="s">
        <v>5</v>
      </c>
      <c r="E2" t="s">
        <v>16</v>
      </c>
      <c r="F2" s="5">
        <v>8332358</v>
      </c>
      <c r="G2" t="s">
        <v>53</v>
      </c>
      <c r="H2" t="s">
        <v>54</v>
      </c>
      <c r="I2" t="s">
        <v>82</v>
      </c>
    </row>
    <row r="3" spans="1:9" x14ac:dyDescent="0.25">
      <c r="A3" t="s">
        <v>1</v>
      </c>
      <c r="B3" t="s">
        <v>58</v>
      </c>
      <c r="C3">
        <v>2011</v>
      </c>
      <c r="D3" t="s">
        <v>5</v>
      </c>
      <c r="E3" t="s">
        <v>16</v>
      </c>
      <c r="F3" s="8">
        <v>31279171</v>
      </c>
      <c r="G3" t="s">
        <v>53</v>
      </c>
      <c r="H3" t="s">
        <v>54</v>
      </c>
      <c r="I3" t="s">
        <v>82</v>
      </c>
    </row>
    <row r="4" spans="1:9" x14ac:dyDescent="0.25">
      <c r="A4" t="s">
        <v>1</v>
      </c>
      <c r="B4" t="s">
        <v>60</v>
      </c>
      <c r="C4">
        <v>2011</v>
      </c>
      <c r="D4" t="s">
        <v>5</v>
      </c>
      <c r="E4" t="s">
        <v>16</v>
      </c>
      <c r="F4" s="8">
        <v>180865369</v>
      </c>
      <c r="G4" t="s">
        <v>53</v>
      </c>
      <c r="H4" t="s">
        <v>54</v>
      </c>
      <c r="I4" t="s">
        <v>82</v>
      </c>
    </row>
    <row r="5" spans="1:9" x14ac:dyDescent="0.25">
      <c r="A5" t="s">
        <v>1</v>
      </c>
      <c r="B5" t="s">
        <v>59</v>
      </c>
      <c r="C5">
        <v>2011</v>
      </c>
      <c r="D5" t="s">
        <v>5</v>
      </c>
      <c r="E5" t="s">
        <v>16</v>
      </c>
      <c r="F5" s="8">
        <v>9401505</v>
      </c>
      <c r="G5" t="s">
        <v>53</v>
      </c>
      <c r="H5" t="s">
        <v>54</v>
      </c>
      <c r="I5" t="s">
        <v>82</v>
      </c>
    </row>
    <row r="6" spans="1:9" x14ac:dyDescent="0.25">
      <c r="A6" t="s">
        <v>1</v>
      </c>
      <c r="B6" t="s">
        <v>61</v>
      </c>
      <c r="C6">
        <v>2011</v>
      </c>
      <c r="D6" t="s">
        <v>5</v>
      </c>
      <c r="E6" t="s">
        <v>16</v>
      </c>
      <c r="F6" s="8">
        <v>1423011</v>
      </c>
      <c r="G6" t="s">
        <v>53</v>
      </c>
      <c r="H6" t="s">
        <v>54</v>
      </c>
      <c r="I6" t="s">
        <v>82</v>
      </c>
    </row>
    <row r="7" spans="1:9" x14ac:dyDescent="0.25">
      <c r="A7" t="s">
        <v>1</v>
      </c>
      <c r="B7" t="s">
        <v>62</v>
      </c>
      <c r="C7">
        <v>2011</v>
      </c>
      <c r="D7" t="s">
        <v>5</v>
      </c>
      <c r="E7" t="s">
        <v>16</v>
      </c>
      <c r="F7" s="8">
        <v>40279463</v>
      </c>
      <c r="G7" t="s">
        <v>53</v>
      </c>
      <c r="H7" t="s">
        <v>54</v>
      </c>
      <c r="I7" t="s">
        <v>82</v>
      </c>
    </row>
    <row r="8" spans="1:9" x14ac:dyDescent="0.25">
      <c r="A8" t="s">
        <v>1</v>
      </c>
      <c r="B8" t="s">
        <v>63</v>
      </c>
      <c r="C8">
        <v>2011</v>
      </c>
      <c r="D8" t="s">
        <v>5</v>
      </c>
      <c r="E8" t="s">
        <v>16</v>
      </c>
      <c r="F8" s="8">
        <v>2460368</v>
      </c>
      <c r="G8" t="s">
        <v>53</v>
      </c>
      <c r="H8" t="s">
        <v>54</v>
      </c>
      <c r="I8" t="s">
        <v>82</v>
      </c>
    </row>
    <row r="9" spans="1:9" x14ac:dyDescent="0.25">
      <c r="A9" t="s">
        <v>1</v>
      </c>
      <c r="B9" t="s">
        <v>64</v>
      </c>
      <c r="C9">
        <v>2011</v>
      </c>
      <c r="D9" t="s">
        <v>5</v>
      </c>
      <c r="E9" t="s">
        <v>16</v>
      </c>
      <c r="F9" s="8">
        <v>173122</v>
      </c>
      <c r="G9" t="s">
        <v>53</v>
      </c>
      <c r="H9" t="s">
        <v>54</v>
      </c>
      <c r="I9" t="s">
        <v>82</v>
      </c>
    </row>
    <row r="10" spans="1:9" x14ac:dyDescent="0.25">
      <c r="A10" t="s">
        <v>1</v>
      </c>
      <c r="B10" t="s">
        <v>65</v>
      </c>
      <c r="C10">
        <v>2011</v>
      </c>
      <c r="D10" t="s">
        <v>5</v>
      </c>
      <c r="E10" t="s">
        <v>16</v>
      </c>
      <c r="F10" s="8">
        <v>18511052</v>
      </c>
      <c r="G10" t="s">
        <v>53</v>
      </c>
      <c r="H10" t="s">
        <v>54</v>
      </c>
      <c r="I10" t="s">
        <v>82</v>
      </c>
    </row>
    <row r="11" spans="1:9" x14ac:dyDescent="0.25">
      <c r="A11" t="s">
        <v>1</v>
      </c>
      <c r="B11" t="s">
        <v>66</v>
      </c>
      <c r="C11">
        <v>2011</v>
      </c>
      <c r="D11" t="s">
        <v>5</v>
      </c>
      <c r="E11" t="s">
        <v>16</v>
      </c>
      <c r="F11" s="8">
        <v>35791685</v>
      </c>
      <c r="G11" t="s">
        <v>53</v>
      </c>
      <c r="H11" t="s">
        <v>54</v>
      </c>
      <c r="I11" t="s">
        <v>82</v>
      </c>
    </row>
    <row r="12" spans="1:9" x14ac:dyDescent="0.25">
      <c r="A12" t="s">
        <v>1</v>
      </c>
      <c r="B12" t="s">
        <v>67</v>
      </c>
      <c r="C12">
        <v>2011</v>
      </c>
      <c r="D12" t="s">
        <v>5</v>
      </c>
      <c r="E12" t="s">
        <v>16</v>
      </c>
      <c r="F12" s="8">
        <v>11009387</v>
      </c>
      <c r="G12" t="s">
        <v>53</v>
      </c>
      <c r="H12" t="s">
        <v>54</v>
      </c>
      <c r="I12" t="s">
        <v>82</v>
      </c>
    </row>
    <row r="13" spans="1:9" x14ac:dyDescent="0.25">
      <c r="A13" t="s">
        <v>1</v>
      </c>
      <c r="B13" t="s">
        <v>68</v>
      </c>
      <c r="C13">
        <v>2011</v>
      </c>
      <c r="D13" t="s">
        <v>5</v>
      </c>
      <c r="E13" t="s">
        <v>16</v>
      </c>
      <c r="F13" s="8">
        <v>84425952</v>
      </c>
      <c r="G13" t="s">
        <v>53</v>
      </c>
      <c r="H13" t="s">
        <v>54</v>
      </c>
      <c r="I13" t="s">
        <v>82</v>
      </c>
    </row>
    <row r="14" spans="1:9" x14ac:dyDescent="0.25">
      <c r="A14" t="s">
        <v>1</v>
      </c>
      <c r="B14" t="s">
        <v>69</v>
      </c>
      <c r="C14">
        <v>2011</v>
      </c>
      <c r="D14" t="s">
        <v>5</v>
      </c>
      <c r="E14" t="s">
        <v>16</v>
      </c>
      <c r="F14" s="8">
        <v>0</v>
      </c>
      <c r="G14" t="s">
        <v>53</v>
      </c>
      <c r="H14" t="s">
        <v>54</v>
      </c>
      <c r="I14" t="s">
        <v>82</v>
      </c>
    </row>
    <row r="15" spans="1:9" x14ac:dyDescent="0.25">
      <c r="A15" t="s">
        <v>1</v>
      </c>
      <c r="B15" t="s">
        <v>70</v>
      </c>
      <c r="C15">
        <v>2011</v>
      </c>
      <c r="D15" t="s">
        <v>5</v>
      </c>
      <c r="E15" t="s">
        <v>16</v>
      </c>
      <c r="F15" s="8">
        <v>850500</v>
      </c>
      <c r="G15" t="s">
        <v>53</v>
      </c>
      <c r="H15" t="s">
        <v>54</v>
      </c>
      <c r="I15" t="s">
        <v>82</v>
      </c>
    </row>
    <row r="16" spans="1:9" x14ac:dyDescent="0.25">
      <c r="A16" t="s">
        <v>1</v>
      </c>
      <c r="B16" t="s">
        <v>71</v>
      </c>
      <c r="C16">
        <v>2011</v>
      </c>
      <c r="D16" t="s">
        <v>5</v>
      </c>
      <c r="E16" t="s">
        <v>16</v>
      </c>
      <c r="F16" s="8">
        <v>2287858</v>
      </c>
      <c r="G16" t="s">
        <v>53</v>
      </c>
      <c r="H16" t="s">
        <v>54</v>
      </c>
      <c r="I16" t="s">
        <v>82</v>
      </c>
    </row>
    <row r="17" spans="1:9" ht="17.25" x14ac:dyDescent="0.4">
      <c r="A17" t="s">
        <v>25</v>
      </c>
      <c r="F17" s="9">
        <f>SUM(F2:F16)</f>
        <v>427090801</v>
      </c>
    </row>
    <row r="18" spans="1:9" x14ac:dyDescent="0.25">
      <c r="A18" t="s">
        <v>27</v>
      </c>
      <c r="B18" t="s">
        <v>32</v>
      </c>
      <c r="C18">
        <v>2011</v>
      </c>
      <c r="D18" t="s">
        <v>5</v>
      </c>
      <c r="E18" t="s">
        <v>21</v>
      </c>
      <c r="F18" s="8">
        <v>33633391</v>
      </c>
      <c r="G18" t="s">
        <v>53</v>
      </c>
      <c r="H18" t="s">
        <v>54</v>
      </c>
      <c r="I18" t="s">
        <v>82</v>
      </c>
    </row>
    <row r="19" spans="1:9" x14ac:dyDescent="0.25">
      <c r="A19" t="s">
        <v>27</v>
      </c>
      <c r="B19" t="s">
        <v>72</v>
      </c>
      <c r="C19">
        <v>2011</v>
      </c>
      <c r="D19" t="s">
        <v>5</v>
      </c>
      <c r="E19" t="s">
        <v>21</v>
      </c>
      <c r="F19" s="8">
        <v>0</v>
      </c>
      <c r="G19" t="s">
        <v>53</v>
      </c>
      <c r="H19" t="s">
        <v>54</v>
      </c>
      <c r="I19" t="s">
        <v>82</v>
      </c>
    </row>
    <row r="20" spans="1:9" x14ac:dyDescent="0.25">
      <c r="A20" t="s">
        <v>27</v>
      </c>
      <c r="B20" t="s">
        <v>73</v>
      </c>
      <c r="C20">
        <v>2011</v>
      </c>
      <c r="D20" t="s">
        <v>5</v>
      </c>
      <c r="E20" t="s">
        <v>21</v>
      </c>
      <c r="F20" s="8">
        <v>8959779</v>
      </c>
      <c r="G20" t="s">
        <v>53</v>
      </c>
      <c r="H20" t="s">
        <v>54</v>
      </c>
      <c r="I20" t="s">
        <v>82</v>
      </c>
    </row>
    <row r="21" spans="1:9" x14ac:dyDescent="0.25">
      <c r="A21" t="s">
        <v>27</v>
      </c>
      <c r="B21" t="s">
        <v>74</v>
      </c>
      <c r="C21">
        <v>2011</v>
      </c>
      <c r="D21" t="s">
        <v>5</v>
      </c>
      <c r="E21" t="s">
        <v>21</v>
      </c>
      <c r="F21" s="8">
        <v>37200196</v>
      </c>
      <c r="G21" t="s">
        <v>53</v>
      </c>
      <c r="H21" t="s">
        <v>54</v>
      </c>
      <c r="I21" t="s">
        <v>82</v>
      </c>
    </row>
    <row r="22" spans="1:9" x14ac:dyDescent="0.25">
      <c r="A22" t="s">
        <v>27</v>
      </c>
      <c r="B22" t="s">
        <v>75</v>
      </c>
      <c r="C22">
        <v>2011</v>
      </c>
      <c r="D22" t="s">
        <v>5</v>
      </c>
      <c r="E22" t="s">
        <v>21</v>
      </c>
      <c r="F22" s="8">
        <v>0</v>
      </c>
      <c r="G22" t="s">
        <v>53</v>
      </c>
      <c r="H22" t="s">
        <v>54</v>
      </c>
      <c r="I22" t="s">
        <v>82</v>
      </c>
    </row>
    <row r="23" spans="1:9" ht="17.25" x14ac:dyDescent="0.4">
      <c r="A23" t="s">
        <v>25</v>
      </c>
      <c r="F23" s="9">
        <f>SUM(F18:F22)</f>
        <v>79793366</v>
      </c>
    </row>
    <row r="24" spans="1:9" x14ac:dyDescent="0.25">
      <c r="A24" t="s">
        <v>28</v>
      </c>
      <c r="B24" t="s">
        <v>76</v>
      </c>
      <c r="C24">
        <v>2011</v>
      </c>
      <c r="D24" t="s">
        <v>5</v>
      </c>
      <c r="F24" s="8">
        <v>6090437</v>
      </c>
      <c r="G24" t="s">
        <v>53</v>
      </c>
      <c r="H24" t="s">
        <v>54</v>
      </c>
      <c r="I24" t="s">
        <v>82</v>
      </c>
    </row>
    <row r="25" spans="1:9" x14ac:dyDescent="0.25">
      <c r="A25" t="s">
        <v>77</v>
      </c>
      <c r="B25" t="s">
        <v>78</v>
      </c>
      <c r="C25">
        <v>2011</v>
      </c>
      <c r="D25" t="s">
        <v>5</v>
      </c>
      <c r="F25" s="8">
        <v>11063931</v>
      </c>
      <c r="G25" t="s">
        <v>53</v>
      </c>
      <c r="H25" t="s">
        <v>54</v>
      </c>
      <c r="I25" t="s">
        <v>82</v>
      </c>
    </row>
    <row r="26" spans="1:9" x14ac:dyDescent="0.25">
      <c r="A26" t="s">
        <v>42</v>
      </c>
      <c r="B26" t="s">
        <v>78</v>
      </c>
      <c r="C26">
        <v>2011</v>
      </c>
      <c r="D26" t="s">
        <v>5</v>
      </c>
      <c r="F26" s="8">
        <v>693104</v>
      </c>
      <c r="G26" t="s">
        <v>53</v>
      </c>
      <c r="H26" t="s">
        <v>54</v>
      </c>
      <c r="I26" t="s">
        <v>82</v>
      </c>
    </row>
    <row r="27" spans="1:9" x14ac:dyDescent="0.25">
      <c r="A27" t="s">
        <v>45</v>
      </c>
      <c r="B27" t="s">
        <v>78</v>
      </c>
      <c r="C27">
        <v>2011</v>
      </c>
      <c r="D27" t="s">
        <v>5</v>
      </c>
      <c r="F27" s="8">
        <v>67715179</v>
      </c>
      <c r="G27" t="s">
        <v>53</v>
      </c>
      <c r="H27" t="s">
        <v>54</v>
      </c>
      <c r="I27" t="s">
        <v>82</v>
      </c>
    </row>
    <row r="28" spans="1:9" x14ac:dyDescent="0.25">
      <c r="A28" t="s">
        <v>29</v>
      </c>
      <c r="B28" t="s">
        <v>79</v>
      </c>
      <c r="C28">
        <v>2011</v>
      </c>
      <c r="D28" t="s">
        <v>5</v>
      </c>
      <c r="F28" s="8">
        <v>17083976</v>
      </c>
      <c r="G28" t="s">
        <v>53</v>
      </c>
      <c r="H28" t="s">
        <v>54</v>
      </c>
      <c r="I28" t="s">
        <v>82</v>
      </c>
    </row>
    <row r="29" spans="1:9" x14ac:dyDescent="0.25">
      <c r="A29" t="s">
        <v>29</v>
      </c>
      <c r="B29" t="s">
        <v>80</v>
      </c>
      <c r="C29">
        <v>2011</v>
      </c>
      <c r="D29" t="s">
        <v>5</v>
      </c>
      <c r="F29" s="8">
        <v>12196360</v>
      </c>
      <c r="G29" t="s">
        <v>53</v>
      </c>
      <c r="H29" t="s">
        <v>54</v>
      </c>
      <c r="I29" t="s">
        <v>82</v>
      </c>
    </row>
    <row r="30" spans="1:9" ht="17.25" x14ac:dyDescent="0.4">
      <c r="A30" t="s">
        <v>25</v>
      </c>
      <c r="F30" s="10">
        <f>F17+F23+SUM(F24:F29)</f>
        <v>621727154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</vt:lpstr>
      <vt:lpstr>exp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Carl2</dc:creator>
  <cp:lastModifiedBy>Carl2</cp:lastModifiedBy>
  <dcterms:created xsi:type="dcterms:W3CDTF">2011-04-30T13:27:57Z</dcterms:created>
  <dcterms:modified xsi:type="dcterms:W3CDTF">2011-04-30T14:56:55Z</dcterms:modified>
</cp:coreProperties>
</file>